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d.korshak\Downloads\"/>
    </mc:Choice>
  </mc:AlternateContent>
  <xr:revisionPtr revIDLastSave="0" documentId="13_ncr:1_{8EF3600A-3444-4F6E-9ADC-F59660C40E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84" i="1"/>
  <c r="J184" i="1"/>
  <c r="I184" i="1"/>
  <c r="I195" i="1" s="1"/>
  <c r="H184" i="1"/>
  <c r="H195" i="1" s="1"/>
  <c r="G184" i="1"/>
  <c r="G195" i="1" s="1"/>
  <c r="F184" i="1"/>
  <c r="B176" i="1"/>
  <c r="A176" i="1"/>
  <c r="L165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46" i="1"/>
  <c r="L157" i="1" s="1"/>
  <c r="J146" i="1"/>
  <c r="I146" i="1"/>
  <c r="I157" i="1" s="1"/>
  <c r="H146" i="1"/>
  <c r="H157" i="1" s="1"/>
  <c r="G146" i="1"/>
  <c r="G157" i="1" s="1"/>
  <c r="F146" i="1"/>
  <c r="B138" i="1"/>
  <c r="A138" i="1"/>
  <c r="L127" i="1"/>
  <c r="J127" i="1"/>
  <c r="I127" i="1"/>
  <c r="I138" i="1" s="1"/>
  <c r="H127" i="1"/>
  <c r="H138" i="1" s="1"/>
  <c r="G127" i="1"/>
  <c r="G138" i="1" s="1"/>
  <c r="F127" i="1"/>
  <c r="B119" i="1"/>
  <c r="A119" i="1"/>
  <c r="L108" i="1"/>
  <c r="L119" i="1" s="1"/>
  <c r="J108" i="1"/>
  <c r="I108" i="1"/>
  <c r="I119" i="1" s="1"/>
  <c r="H108" i="1"/>
  <c r="H119" i="1" s="1"/>
  <c r="G108" i="1"/>
  <c r="G119" i="1" s="1"/>
  <c r="F108" i="1"/>
  <c r="B100" i="1"/>
  <c r="A100" i="1"/>
  <c r="L89" i="1"/>
  <c r="J89" i="1"/>
  <c r="I89" i="1"/>
  <c r="I100" i="1" s="1"/>
  <c r="H89" i="1"/>
  <c r="H100" i="1" s="1"/>
  <c r="G89" i="1"/>
  <c r="G100" i="1" s="1"/>
  <c r="F89" i="1"/>
  <c r="B81" i="1"/>
  <c r="A81" i="1"/>
  <c r="L70" i="1"/>
  <c r="J70" i="1"/>
  <c r="I70" i="1"/>
  <c r="I81" i="1" s="1"/>
  <c r="H70" i="1"/>
  <c r="G70" i="1"/>
  <c r="G81" i="1" s="1"/>
  <c r="F70" i="1"/>
  <c r="B62" i="1"/>
  <c r="A62" i="1"/>
  <c r="L51" i="1"/>
  <c r="J51" i="1"/>
  <c r="I51" i="1"/>
  <c r="I62" i="1" s="1"/>
  <c r="H51" i="1"/>
  <c r="H62" i="1" s="1"/>
  <c r="G51" i="1"/>
  <c r="G62" i="1" s="1"/>
  <c r="F51" i="1"/>
  <c r="B43" i="1"/>
  <c r="A43" i="1"/>
  <c r="L32" i="1"/>
  <c r="J32" i="1"/>
  <c r="I32" i="1"/>
  <c r="I43" i="1" s="1"/>
  <c r="H32" i="1"/>
  <c r="H43" i="1" s="1"/>
  <c r="G32" i="1"/>
  <c r="G43" i="1" s="1"/>
  <c r="F32" i="1"/>
  <c r="B24" i="1"/>
  <c r="A24" i="1"/>
  <c r="F24" i="1"/>
  <c r="L13" i="1"/>
  <c r="J13" i="1"/>
  <c r="I13" i="1"/>
  <c r="H13" i="1"/>
  <c r="H24" i="1" s="1"/>
  <c r="G13" i="1"/>
  <c r="G24" i="1" s="1"/>
  <c r="I24" i="1" l="1"/>
  <c r="I196" i="1" s="1"/>
  <c r="L24" i="1"/>
  <c r="J195" i="1"/>
  <c r="L195" i="1"/>
  <c r="F195" i="1"/>
  <c r="L176" i="1"/>
  <c r="F176" i="1"/>
  <c r="G196" i="1"/>
  <c r="J157" i="1"/>
  <c r="F157" i="1"/>
  <c r="F138" i="1"/>
  <c r="J138" i="1"/>
  <c r="L138" i="1"/>
  <c r="J119" i="1"/>
  <c r="F119" i="1"/>
  <c r="L100" i="1"/>
  <c r="J100" i="1"/>
  <c r="F100" i="1"/>
  <c r="H81" i="1"/>
  <c r="H196" i="1" s="1"/>
  <c r="J81" i="1"/>
  <c r="L81" i="1"/>
  <c r="F81" i="1"/>
  <c r="J62" i="1"/>
  <c r="L62" i="1"/>
  <c r="F62" i="1"/>
  <c r="J43" i="1"/>
  <c r="L43" i="1"/>
  <c r="F43" i="1"/>
  <c r="J24" i="1"/>
  <c r="L196" i="1" l="1"/>
  <c r="F196" i="1"/>
  <c r="J196" i="1"/>
</calcChain>
</file>

<file path=xl/sharedStrings.xml><?xml version="1.0" encoding="utf-8"?>
<sst xmlns="http://schemas.openxmlformats.org/spreadsheetml/2006/main" count="204" uniqueCount="87">
  <si>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</si>
  <si>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</si>
  <si>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</si>
  <si>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</si>
  <si>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</si>
  <si>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</si>
  <si>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</si>
  <si>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</si>
  <si>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</si>
  <si>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</si>
  <si>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</si>
  <si>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</si>
  <si>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</si>
  <si>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</si>
  <si>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</si>
  <si>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</si>
  <si>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</si>
  <si>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</si>
  <si>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</si>
  <si>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</si>
  <si>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</si>
  <si>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</si>
  <si>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</si>
  <si>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</si>
  <si>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</si>
  <si>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</si>
  <si>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2 блюдо</t>
  </si>
  <si>
    <t>гарнир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</si>
  <si>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</si>
  <si>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</si>
  <si>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</si>
  <si>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</si>
  <si>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</si>
  <si>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</si>
  <si>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</si>
  <si>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</si>
  <si>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с.КИРОВСКОЕ</t>
  </si>
  <si>
    <t>Директор</t>
  </si>
  <si>
    <t>Кильдюшкина</t>
  </si>
  <si>
    <t>Каша молочная с крупой (с рисом) и с
маслом</t>
  </si>
  <si>
    <t>Чай с лимоном</t>
  </si>
  <si>
    <t>Хлеб ржаной</t>
  </si>
  <si>
    <t>Бутерброды с маслом сливочным</t>
  </si>
  <si>
    <t>0000161</t>
  </si>
  <si>
    <t>БУТ0002</t>
  </si>
  <si>
    <t>0000686</t>
  </si>
  <si>
    <t>ПОРЦ004</t>
  </si>
  <si>
    <t>Картофельное пюре с маслом</t>
  </si>
  <si>
    <t>Хлеб пшеничный</t>
  </si>
  <si>
    <t>КРТ0128</t>
  </si>
  <si>
    <t>Макаронные изделия отварные с маслом</t>
  </si>
  <si>
    <t>Гуляш</t>
  </si>
  <si>
    <t>Кофейный напиток с молоком</t>
  </si>
  <si>
    <t>МАК0203</t>
  </si>
  <si>
    <t>0000437</t>
  </si>
  <si>
    <t>Икра кабачковая</t>
  </si>
  <si>
    <t>0000050</t>
  </si>
  <si>
    <t>НАП0379</t>
  </si>
  <si>
    <t>Омлет натуральный</t>
  </si>
  <si>
    <t>Какао с молоком</t>
  </si>
  <si>
    <t>Салат из свежих помидор со сладким перцем</t>
  </si>
  <si>
    <t>САЛ0027</t>
  </si>
  <si>
    <t>0000340</t>
  </si>
  <si>
    <t>0000693</t>
  </si>
  <si>
    <t>Салат из свежих огурцов</t>
  </si>
  <si>
    <t>0000020</t>
  </si>
  <si>
    <t>Минтай, припущенный с маслом</t>
  </si>
  <si>
    <t>Чай с сахаром</t>
  </si>
  <si>
    <t>РЫБА227</t>
  </si>
  <si>
    <t>НАП0376</t>
  </si>
  <si>
    <t>Каша жидкая молочная манная с маслом и сахаром</t>
  </si>
  <si>
    <t>Бутерброды с сыром</t>
  </si>
  <si>
    <t>КАШ0181</t>
  </si>
  <si>
    <t>МЯС0261</t>
  </si>
  <si>
    <t>Овощная нарезка</t>
  </si>
  <si>
    <t>Азу</t>
  </si>
  <si>
    <t>САЛ0020</t>
  </si>
  <si>
    <t>0000438</t>
  </si>
  <si>
    <t>Каша вязкая молочная из пшена с маслом</t>
  </si>
  <si>
    <t xml:space="preserve">хлеб </t>
  </si>
  <si>
    <t>КАШ0173</t>
  </si>
  <si>
    <t>Нарезка из свежих помидор</t>
  </si>
  <si>
    <t>0000019</t>
  </si>
  <si>
    <t>Запеканка из творога со сметаным соусом</t>
  </si>
  <si>
    <t>Бутерброды с повидлом и маслом</t>
  </si>
  <si>
    <t>0000366</t>
  </si>
  <si>
    <t>Печень говяжья, тушеная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</si>
</sst>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J189" sqref="J18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36</v>
      </c>
      <c r="D1" s="54"/>
      <c r="E1" s="54"/>
      <c r="F1" s="12" t="s">
        <v>16</v>
      </c>
      <c r="G1" s="2" t="s">
        <v>17</v>
      </c>
      <c r="H1" s="55" t="s">
        <v>37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38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1"/>
    </row>
    <row r="4" spans="1:12" x14ac:dyDescent="0.2">
      <c r="C4" s="2"/>
      <c r="D4" s="4"/>
      <c r="H4" s="47" t="s">
        <v>33</v>
      </c>
      <c r="I4" s="47" t="s">
        <v>34</v>
      </c>
      <c r="J4" s="47" t="s">
        <v>35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31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32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5.62</v>
      </c>
      <c r="H6" s="40">
        <v>15.79</v>
      </c>
      <c r="I6" s="40">
        <v>36.909999999999997</v>
      </c>
      <c r="J6" s="40">
        <v>356.36</v>
      </c>
      <c r="K6" s="41" t="s">
        <v>43</v>
      </c>
      <c r="L6" s="40">
        <v>21.13</v>
      </c>
    </row>
    <row r="7" spans="1:12" ht="15" x14ac:dyDescent="0.25">
      <c r="A7" s="23"/>
      <c r="B7" s="15"/>
      <c r="C7" s="11"/>
      <c r="D7" s="6" t="s">
        <v>25</v>
      </c>
      <c r="E7" s="42" t="s">
        <v>42</v>
      </c>
      <c r="F7" s="43">
        <v>65</v>
      </c>
      <c r="G7" s="43">
        <v>4.18</v>
      </c>
      <c r="H7" s="43">
        <v>15.6</v>
      </c>
      <c r="I7" s="43">
        <v>17.02</v>
      </c>
      <c r="J7" s="43">
        <v>225</v>
      </c>
      <c r="K7" s="44" t="s">
        <v>44</v>
      </c>
      <c r="L7" s="43">
        <v>16.79</v>
      </c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0.24</v>
      </c>
      <c r="H8" s="43">
        <v>0.01</v>
      </c>
      <c r="I8" s="43">
        <v>13.81</v>
      </c>
      <c r="J8" s="43">
        <v>56</v>
      </c>
      <c r="K8" s="44" t="s">
        <v>45</v>
      </c>
      <c r="L8" s="43">
        <v>5.61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35</v>
      </c>
      <c r="G9" s="43">
        <v>2.7</v>
      </c>
      <c r="H9" s="43">
        <v>0.49</v>
      </c>
      <c r="I9" s="43">
        <v>13.09</v>
      </c>
      <c r="J9" s="43">
        <v>67.38</v>
      </c>
      <c r="K9" s="44" t="s">
        <v>46</v>
      </c>
      <c r="L9" s="43">
        <v>3.45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30</v>
      </c>
      <c r="E13" s="9"/>
      <c r="F13" s="19">
        <v>500</v>
      </c>
      <c r="G13" s="19">
        <f t="shared" ref="G13:J13" si="0">SUM(G6:G12)</f>
        <v>12.740000000000002</v>
      </c>
      <c r="H13" s="19">
        <f t="shared" si="0"/>
        <v>31.89</v>
      </c>
      <c r="I13" s="19">
        <f t="shared" si="0"/>
        <v>80.83</v>
      </c>
      <c r="J13" s="19">
        <f t="shared" si="0"/>
        <v>704.74</v>
      </c>
      <c r="K13" s="25"/>
      <c r="L13" s="19">
        <f t="shared" ref="L13" si="1">SUM(L6:L12)</f>
        <v>46.980000000000004</v>
      </c>
    </row>
    <row r="14" spans="1:12" ht="15" x14ac:dyDescent="0.25">
      <c r="A14" s="26"/>
      <c r="B14" s="13"/>
      <c r="C14" s="10"/>
      <c r="D14" s="7"/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/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/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/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/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/>
      <c r="E23" s="9"/>
      <c r="F23" s="19"/>
      <c r="G23" s="19"/>
      <c r="H23" s="19"/>
      <c r="I23" s="19"/>
      <c r="J23" s="19"/>
      <c r="K23" s="25"/>
      <c r="L23" s="19"/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500</v>
      </c>
      <c r="G24" s="32">
        <f t="shared" ref="G24:J24" si="2">G13+G23</f>
        <v>12.740000000000002</v>
      </c>
      <c r="H24" s="32">
        <f t="shared" si="2"/>
        <v>31.89</v>
      </c>
      <c r="I24" s="32">
        <f t="shared" si="2"/>
        <v>80.83</v>
      </c>
      <c r="J24" s="32">
        <f t="shared" si="2"/>
        <v>704.74</v>
      </c>
      <c r="K24" s="32"/>
      <c r="L24" s="32">
        <f t="shared" ref="L24" si="3">L13+L23</f>
        <v>46.980000000000004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150</v>
      </c>
      <c r="G25" s="40">
        <v>4.8600000000000003</v>
      </c>
      <c r="H25" s="40">
        <v>4.08</v>
      </c>
      <c r="I25" s="40">
        <v>30.04</v>
      </c>
      <c r="J25" s="40">
        <v>176.25</v>
      </c>
      <c r="K25" s="41" t="s">
        <v>53</v>
      </c>
      <c r="L25" s="40">
        <v>9.19</v>
      </c>
    </row>
    <row r="26" spans="1:12" ht="15" x14ac:dyDescent="0.25">
      <c r="A26" s="14"/>
      <c r="B26" s="15"/>
      <c r="C26" s="11"/>
      <c r="D26" s="6"/>
      <c r="E26" s="42" t="s">
        <v>51</v>
      </c>
      <c r="F26" s="43">
        <v>90</v>
      </c>
      <c r="G26" s="43">
        <v>13.06</v>
      </c>
      <c r="H26" s="43">
        <v>13.14</v>
      </c>
      <c r="I26" s="43">
        <v>3.22</v>
      </c>
      <c r="J26" s="43">
        <v>183.6</v>
      </c>
      <c r="K26" s="44" t="s">
        <v>54</v>
      </c>
      <c r="L26" s="43">
        <v>53.28</v>
      </c>
    </row>
    <row r="27" spans="1:12" ht="15" x14ac:dyDescent="0.2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1.32</v>
      </c>
      <c r="H27" s="43">
        <v>1.41</v>
      </c>
      <c r="I27" s="43">
        <v>20.3</v>
      </c>
      <c r="J27" s="43">
        <v>99.2</v>
      </c>
      <c r="K27" s="44" t="s">
        <v>57</v>
      </c>
      <c r="L27" s="43">
        <v>14.56</v>
      </c>
    </row>
    <row r="28" spans="1:12" ht="15" x14ac:dyDescent="0.25">
      <c r="A28" s="14"/>
      <c r="B28" s="15"/>
      <c r="C28" s="11"/>
      <c r="D28" s="7" t="s">
        <v>23</v>
      </c>
      <c r="E28" s="42" t="s">
        <v>48</v>
      </c>
      <c r="F28" s="43">
        <v>38</v>
      </c>
      <c r="G28" s="43">
        <v>3.23</v>
      </c>
      <c r="H28" s="43">
        <v>0.61</v>
      </c>
      <c r="I28" s="43">
        <v>14.06</v>
      </c>
      <c r="J28" s="43">
        <v>75.05</v>
      </c>
      <c r="K28" s="44" t="s">
        <v>46</v>
      </c>
      <c r="L28" s="43">
        <v>3.6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29</v>
      </c>
      <c r="E30" s="42" t="s">
        <v>41</v>
      </c>
      <c r="F30" s="43">
        <v>20</v>
      </c>
      <c r="G30" s="43">
        <v>1.54</v>
      </c>
      <c r="H30" s="43">
        <v>0.28000000000000003</v>
      </c>
      <c r="I30" s="43">
        <v>7.48</v>
      </c>
      <c r="J30" s="43">
        <v>38.5</v>
      </c>
      <c r="K30" s="44" t="s">
        <v>46</v>
      </c>
      <c r="L30" s="43">
        <v>2.33</v>
      </c>
    </row>
    <row r="31" spans="1:12" ht="15" x14ac:dyDescent="0.25">
      <c r="A31" s="14"/>
      <c r="B31" s="15"/>
      <c r="C31" s="11"/>
      <c r="D31" s="6" t="s">
        <v>25</v>
      </c>
      <c r="E31" s="42" t="s">
        <v>55</v>
      </c>
      <c r="F31" s="43">
        <v>60</v>
      </c>
      <c r="G31" s="43">
        <v>1.56</v>
      </c>
      <c r="H31" s="43">
        <v>3.18</v>
      </c>
      <c r="I31" s="43">
        <v>3.42</v>
      </c>
      <c r="J31" s="43">
        <v>47.4</v>
      </c>
      <c r="K31" s="44" t="s">
        <v>56</v>
      </c>
      <c r="L31" s="43">
        <v>11.59</v>
      </c>
    </row>
    <row r="32" spans="1:12" ht="15" x14ac:dyDescent="0.25">
      <c r="A32" s="16"/>
      <c r="B32" s="17"/>
      <c r="C32" s="8"/>
      <c r="D32" s="18" t="s">
        <v>30</v>
      </c>
      <c r="E32" s="9"/>
      <c r="F32" s="19">
        <f>SUM(F25:F31)</f>
        <v>558</v>
      </c>
      <c r="G32" s="19">
        <f t="shared" ref="G32" si="4">SUM(G25:G31)</f>
        <v>25.57</v>
      </c>
      <c r="H32" s="19">
        <f t="shared" ref="H32" si="5">SUM(H25:H31)</f>
        <v>22.7</v>
      </c>
      <c r="I32" s="19">
        <f t="shared" ref="I32" si="6">SUM(I25:I31)</f>
        <v>78.52000000000001</v>
      </c>
      <c r="J32" s="19">
        <f t="shared" ref="J32:L32" si="7">SUM(J25:J31)</f>
        <v>620</v>
      </c>
      <c r="K32" s="25"/>
      <c r="L32" s="19">
        <f t="shared" si="7"/>
        <v>94.55</v>
      </c>
    </row>
    <row r="33" spans="1:12" ht="15" x14ac:dyDescent="0.25">
      <c r="A33" s="13"/>
      <c r="B33" s="13"/>
      <c r="C33" s="10"/>
      <c r="D33" s="7"/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/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/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/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/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/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/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/>
      <c r="E42" s="9"/>
      <c r="F42" s="19"/>
      <c r="G42" s="19"/>
      <c r="H42" s="19"/>
      <c r="I42" s="19"/>
      <c r="J42" s="19"/>
      <c r="K42" s="25"/>
      <c r="L42" s="19"/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558</v>
      </c>
      <c r="G43" s="32">
        <f t="shared" ref="G43" si="8">G32+G42</f>
        <v>25.57</v>
      </c>
      <c r="H43" s="32">
        <f t="shared" ref="H43" si="9">H32+H42</f>
        <v>22.7</v>
      </c>
      <c r="I43" s="32">
        <f t="shared" ref="I43" si="10">I32+I42</f>
        <v>78.52000000000001</v>
      </c>
      <c r="J43" s="32">
        <f t="shared" ref="J43:L43" si="11">J32+J42</f>
        <v>620</v>
      </c>
      <c r="K43" s="32"/>
      <c r="L43" s="32">
        <f t="shared" si="11"/>
        <v>94.55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25</v>
      </c>
      <c r="E44" s="39" t="s">
        <v>60</v>
      </c>
      <c r="F44" s="40">
        <v>60</v>
      </c>
      <c r="G44" s="40">
        <v>0.9</v>
      </c>
      <c r="H44" s="40">
        <v>3.66</v>
      </c>
      <c r="I44" s="40">
        <v>3.48</v>
      </c>
      <c r="J44" s="40">
        <v>52.2</v>
      </c>
      <c r="K44" s="41" t="s">
        <v>61</v>
      </c>
      <c r="L44" s="40">
        <v>20.03</v>
      </c>
    </row>
    <row r="45" spans="1:12" ht="15" x14ac:dyDescent="0.25">
      <c r="A45" s="23"/>
      <c r="B45" s="15"/>
      <c r="C45" s="11"/>
      <c r="D45" s="6" t="s">
        <v>21</v>
      </c>
      <c r="E45" s="2" t="s">
        <v>58</v>
      </c>
      <c r="F45" s="43">
        <v>200</v>
      </c>
      <c r="G45" s="43">
        <v>14.93</v>
      </c>
      <c r="H45" s="43">
        <v>11.86</v>
      </c>
      <c r="I45" s="43">
        <v>30</v>
      </c>
      <c r="J45" s="43">
        <v>213</v>
      </c>
      <c r="K45" s="44" t="s">
        <v>62</v>
      </c>
      <c r="L45" s="43">
        <v>63.82</v>
      </c>
    </row>
    <row r="46" spans="1:12" ht="15" x14ac:dyDescent="0.25">
      <c r="A46" s="23"/>
      <c r="B46" s="15"/>
      <c r="C46" s="11"/>
      <c r="D46" s="7" t="s">
        <v>22</v>
      </c>
      <c r="E46" s="42" t="s">
        <v>59</v>
      </c>
      <c r="F46" s="43">
        <v>200</v>
      </c>
      <c r="G46" s="43">
        <v>3.54</v>
      </c>
      <c r="H46" s="43">
        <v>3.43</v>
      </c>
      <c r="I46" s="43">
        <v>23.82</v>
      </c>
      <c r="J46" s="43">
        <v>140.4</v>
      </c>
      <c r="K46" s="44" t="s">
        <v>63</v>
      </c>
      <c r="L46" s="43">
        <v>15.38</v>
      </c>
    </row>
    <row r="47" spans="1:12" ht="15" x14ac:dyDescent="0.25">
      <c r="A47" s="23"/>
      <c r="B47" s="15"/>
      <c r="C47" s="11"/>
      <c r="D47" s="7" t="s">
        <v>28</v>
      </c>
      <c r="E47" s="42" t="s">
        <v>48</v>
      </c>
      <c r="F47" s="43">
        <v>38</v>
      </c>
      <c r="G47" s="43">
        <v>3.23</v>
      </c>
      <c r="H47" s="43">
        <v>0.61</v>
      </c>
      <c r="I47" s="43">
        <v>14.06</v>
      </c>
      <c r="J47" s="43">
        <v>75.05</v>
      </c>
      <c r="K47" s="44" t="s">
        <v>46</v>
      </c>
      <c r="L47" s="43">
        <v>4.83</v>
      </c>
    </row>
    <row r="48" spans="1:12" ht="15" x14ac:dyDescent="0.25">
      <c r="A48" s="23"/>
      <c r="B48" s="15"/>
      <c r="C48" s="11"/>
      <c r="D48" s="7" t="s">
        <v>29</v>
      </c>
      <c r="E48" s="42" t="s">
        <v>41</v>
      </c>
      <c r="F48" s="43">
        <v>20</v>
      </c>
      <c r="G48" s="43">
        <v>1.54</v>
      </c>
      <c r="H48" s="43">
        <v>0.28000000000000003</v>
      </c>
      <c r="I48" s="43">
        <v>7.48</v>
      </c>
      <c r="J48" s="43">
        <v>38.5</v>
      </c>
      <c r="K48" s="44" t="s">
        <v>46</v>
      </c>
      <c r="L48" s="43">
        <v>2.33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30</v>
      </c>
      <c r="E51" s="9"/>
      <c r="F51" s="19">
        <f>SUM(F44:F50)</f>
        <v>518</v>
      </c>
      <c r="G51" s="19">
        <f t="shared" ref="G51" si="12">SUM(G44:G50)</f>
        <v>24.14</v>
      </c>
      <c r="H51" s="19">
        <f t="shared" ref="H51" si="13">SUM(H44:H50)</f>
        <v>19.84</v>
      </c>
      <c r="I51" s="19">
        <f t="shared" ref="I51" si="14">SUM(I44:I50)</f>
        <v>78.84</v>
      </c>
      <c r="J51" s="19">
        <f t="shared" ref="J51:L51" si="15">SUM(J44:J50)</f>
        <v>519.15000000000009</v>
      </c>
      <c r="K51" s="25"/>
      <c r="L51" s="19">
        <f t="shared" si="15"/>
        <v>106.38999999999999</v>
      </c>
    </row>
    <row r="52" spans="1:12" ht="15" x14ac:dyDescent="0.25">
      <c r="A52" s="26"/>
      <c r="B52" s="13"/>
      <c r="C52" s="10"/>
      <c r="D52" s="7"/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/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/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/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/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/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/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/>
      <c r="E61" s="9"/>
      <c r="F61" s="19"/>
      <c r="G61" s="19"/>
      <c r="H61" s="19"/>
      <c r="I61" s="19"/>
      <c r="J61" s="19"/>
      <c r="K61" s="25"/>
      <c r="L61" s="19"/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518</v>
      </c>
      <c r="G62" s="32">
        <f t="shared" ref="G62" si="16">G51+G61</f>
        <v>24.14</v>
      </c>
      <c r="H62" s="32">
        <f t="shared" ref="H62" si="17">H51+H61</f>
        <v>19.84</v>
      </c>
      <c r="I62" s="32">
        <f t="shared" ref="I62" si="18">I51+I61</f>
        <v>78.84</v>
      </c>
      <c r="J62" s="32">
        <f t="shared" ref="J62:L62" si="19">J51+J61</f>
        <v>519.15000000000009</v>
      </c>
      <c r="K62" s="32"/>
      <c r="L62" s="32">
        <f t="shared" si="19"/>
        <v>106.38999999999999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47</v>
      </c>
      <c r="F63" s="40">
        <v>160</v>
      </c>
      <c r="G63" s="40">
        <v>3.24</v>
      </c>
      <c r="H63" s="40">
        <v>5</v>
      </c>
      <c r="I63" s="40">
        <v>21.36</v>
      </c>
      <c r="J63" s="40">
        <v>250.19</v>
      </c>
      <c r="K63" s="41" t="s">
        <v>49</v>
      </c>
      <c r="L63" s="40">
        <v>28.81</v>
      </c>
    </row>
    <row r="64" spans="1:12" ht="15" x14ac:dyDescent="0.25">
      <c r="A64" s="23"/>
      <c r="B64" s="15"/>
      <c r="C64" s="11"/>
      <c r="D64" s="6"/>
      <c r="E64" s="42" t="s">
        <v>66</v>
      </c>
      <c r="F64" s="43">
        <v>90</v>
      </c>
      <c r="G64" s="43">
        <v>14.65</v>
      </c>
      <c r="H64" s="43">
        <v>6.15</v>
      </c>
      <c r="I64" s="43">
        <v>0.66</v>
      </c>
      <c r="J64" s="43">
        <v>167.74</v>
      </c>
      <c r="K64" s="44" t="s">
        <v>68</v>
      </c>
      <c r="L64" s="43">
        <v>45.47</v>
      </c>
    </row>
    <row r="65" spans="1:12" ht="15" x14ac:dyDescent="0.25">
      <c r="A65" s="23"/>
      <c r="B65" s="15"/>
      <c r="C65" s="11"/>
      <c r="D65" s="7" t="s">
        <v>22</v>
      </c>
      <c r="E65" s="42" t="s">
        <v>67</v>
      </c>
      <c r="F65" s="43">
        <v>200</v>
      </c>
      <c r="G65" s="43">
        <v>0.18</v>
      </c>
      <c r="H65" s="43">
        <v>0.03</v>
      </c>
      <c r="I65" s="43">
        <v>12.67</v>
      </c>
      <c r="J65" s="43">
        <v>51.16</v>
      </c>
      <c r="K65" s="44" t="s">
        <v>69</v>
      </c>
      <c r="L65" s="43">
        <v>3.37</v>
      </c>
    </row>
    <row r="66" spans="1:12" ht="15" x14ac:dyDescent="0.25">
      <c r="A66" s="23"/>
      <c r="B66" s="15"/>
      <c r="C66" s="11"/>
      <c r="D66" s="7" t="s">
        <v>28</v>
      </c>
      <c r="E66" s="42" t="s">
        <v>48</v>
      </c>
      <c r="F66" s="43">
        <v>38</v>
      </c>
      <c r="G66" s="43">
        <v>3.23</v>
      </c>
      <c r="H66" s="43">
        <v>0.61</v>
      </c>
      <c r="I66" s="43">
        <v>14.06</v>
      </c>
      <c r="J66" s="43">
        <v>75.05</v>
      </c>
      <c r="K66" s="44" t="s">
        <v>46</v>
      </c>
      <c r="L66" s="43">
        <v>4.84</v>
      </c>
    </row>
    <row r="67" spans="1:12" ht="15" x14ac:dyDescent="0.25">
      <c r="A67" s="23"/>
      <c r="B67" s="15"/>
      <c r="C67" s="11"/>
      <c r="D67" s="7" t="s">
        <v>29</v>
      </c>
      <c r="E67" s="42" t="s">
        <v>41</v>
      </c>
      <c r="F67" s="43">
        <v>20</v>
      </c>
      <c r="G67" s="43">
        <v>1.54</v>
      </c>
      <c r="H67" s="43">
        <v>0.28000000000000003</v>
      </c>
      <c r="I67" s="43">
        <v>7.48</v>
      </c>
      <c r="J67" s="43">
        <v>38.5</v>
      </c>
      <c r="K67" s="44" t="s">
        <v>46</v>
      </c>
      <c r="L67" s="43">
        <v>2.33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30</v>
      </c>
      <c r="E70" s="9"/>
      <c r="F70" s="19">
        <f>SUM(F63:F69)</f>
        <v>508</v>
      </c>
      <c r="G70" s="19">
        <f t="shared" ref="G70" si="20">SUM(G63:G69)</f>
        <v>22.84</v>
      </c>
      <c r="H70" s="19">
        <f t="shared" ref="H70" si="21">SUM(H63:H69)</f>
        <v>12.069999999999999</v>
      </c>
      <c r="I70" s="19">
        <f t="shared" ref="I70" si="22">SUM(I63:I69)</f>
        <v>56.230000000000004</v>
      </c>
      <c r="J70" s="19">
        <f t="shared" ref="J70:L70" si="23">SUM(J63:J69)</f>
        <v>582.64</v>
      </c>
      <c r="K70" s="25"/>
      <c r="L70" s="19">
        <f t="shared" si="23"/>
        <v>84.820000000000007</v>
      </c>
    </row>
    <row r="71" spans="1:12" ht="15" x14ac:dyDescent="0.25">
      <c r="A71" s="26"/>
      <c r="B71" s="13"/>
      <c r="C71" s="10"/>
      <c r="D71" s="7"/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/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/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/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/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/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/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/>
      <c r="E80" s="9"/>
      <c r="F80" s="19"/>
      <c r="G80" s="19"/>
      <c r="H80" s="19"/>
      <c r="I80" s="19"/>
      <c r="J80" s="19"/>
      <c r="K80" s="25"/>
      <c r="L80" s="19"/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508</v>
      </c>
      <c r="G81" s="32">
        <f t="shared" ref="G81" si="24">G70+G80</f>
        <v>22.84</v>
      </c>
      <c r="H81" s="32">
        <f t="shared" ref="H81" si="25">H70+H80</f>
        <v>12.069999999999999</v>
      </c>
      <c r="I81" s="32">
        <f t="shared" ref="I81" si="26">I70+I80</f>
        <v>56.230000000000004</v>
      </c>
      <c r="J81" s="32">
        <f t="shared" ref="J81:L81" si="27">J70+J80</f>
        <v>582.64</v>
      </c>
      <c r="K81" s="32"/>
      <c r="L81" s="32">
        <f t="shared" si="27"/>
        <v>84.820000000000007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70</v>
      </c>
      <c r="F82" s="40">
        <v>220</v>
      </c>
      <c r="G82" s="40">
        <v>5.36</v>
      </c>
      <c r="H82" s="40">
        <v>2.94</v>
      </c>
      <c r="I82" s="40">
        <v>36.08</v>
      </c>
      <c r="J82" s="40">
        <v>192.38</v>
      </c>
      <c r="K82" s="41" t="s">
        <v>72</v>
      </c>
      <c r="L82" s="40">
        <v>22.61</v>
      </c>
    </row>
    <row r="83" spans="1:12" ht="15" x14ac:dyDescent="0.25">
      <c r="A83" s="23"/>
      <c r="B83" s="15"/>
      <c r="C83" s="11"/>
      <c r="D83" s="6" t="s">
        <v>25</v>
      </c>
      <c r="E83" s="42" t="s">
        <v>71</v>
      </c>
      <c r="F83" s="43">
        <v>65</v>
      </c>
      <c r="G83" s="43">
        <v>7.05</v>
      </c>
      <c r="H83" s="43">
        <v>5.08</v>
      </c>
      <c r="I83" s="43">
        <v>15.15</v>
      </c>
      <c r="J83" s="43">
        <v>135.5</v>
      </c>
      <c r="K83" s="44" t="s">
        <v>44</v>
      </c>
      <c r="L83" s="43">
        <v>15.98</v>
      </c>
    </row>
    <row r="84" spans="1:12" ht="15" x14ac:dyDescent="0.25">
      <c r="A84" s="23"/>
      <c r="B84" s="15"/>
      <c r="C84" s="11"/>
      <c r="D84" s="7" t="s">
        <v>22</v>
      </c>
      <c r="E84" s="42" t="s">
        <v>52</v>
      </c>
      <c r="F84" s="43">
        <v>200</v>
      </c>
      <c r="G84" s="43">
        <v>1.32</v>
      </c>
      <c r="H84" s="43">
        <v>1.41</v>
      </c>
      <c r="I84" s="43">
        <v>20.3</v>
      </c>
      <c r="J84" s="43">
        <v>99.2</v>
      </c>
      <c r="K84" s="44" t="s">
        <v>57</v>
      </c>
      <c r="L84" s="43">
        <v>14.56</v>
      </c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35</v>
      </c>
      <c r="G85" s="43">
        <v>2.7</v>
      </c>
      <c r="H85" s="43">
        <v>0.49</v>
      </c>
      <c r="I85" s="43">
        <v>13.09</v>
      </c>
      <c r="J85" s="43">
        <v>67.38</v>
      </c>
      <c r="K85" s="44" t="s">
        <v>46</v>
      </c>
      <c r="L85" s="43">
        <v>3.45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30</v>
      </c>
      <c r="E89" s="9"/>
      <c r="F89" s="19">
        <f>SUM(F82:F88)</f>
        <v>520</v>
      </c>
      <c r="G89" s="19">
        <f t="shared" ref="G89" si="28">SUM(G82:G88)</f>
        <v>16.43</v>
      </c>
      <c r="H89" s="19">
        <f t="shared" ref="H89" si="29">SUM(H82:H88)</f>
        <v>9.92</v>
      </c>
      <c r="I89" s="19">
        <f t="shared" ref="I89" si="30">SUM(I82:I88)</f>
        <v>84.62</v>
      </c>
      <c r="J89" s="19">
        <f t="shared" ref="J89:L89" si="31">SUM(J82:J88)</f>
        <v>494.46</v>
      </c>
      <c r="K89" s="25"/>
      <c r="L89" s="19">
        <f t="shared" si="31"/>
        <v>56.600000000000009</v>
      </c>
    </row>
    <row r="90" spans="1:12" ht="15" x14ac:dyDescent="0.25">
      <c r="A90" s="26"/>
      <c r="B90" s="13"/>
      <c r="C90" s="10"/>
      <c r="D90" s="7"/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/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/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/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/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/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/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/>
      <c r="E99" s="9"/>
      <c r="F99" s="19"/>
      <c r="G99" s="19"/>
      <c r="H99" s="19"/>
      <c r="I99" s="19"/>
      <c r="J99" s="19"/>
      <c r="K99" s="25"/>
      <c r="L99" s="19"/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520</v>
      </c>
      <c r="G100" s="32">
        <f t="shared" ref="G100" si="32">G89+G99</f>
        <v>16.43</v>
      </c>
      <c r="H100" s="32">
        <f t="shared" ref="H100" si="33">H89+H99</f>
        <v>9.92</v>
      </c>
      <c r="I100" s="32">
        <f t="shared" ref="I100" si="34">I89+I99</f>
        <v>84.62</v>
      </c>
      <c r="J100" s="32">
        <f t="shared" ref="J100:L100" si="35">J89+J99</f>
        <v>494.46</v>
      </c>
      <c r="K100" s="32"/>
      <c r="L100" s="32">
        <f t="shared" si="35"/>
        <v>56.600000000000009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25</v>
      </c>
      <c r="E101" s="39" t="s">
        <v>74</v>
      </c>
      <c r="F101" s="40">
        <v>60</v>
      </c>
      <c r="G101" s="40">
        <v>0.55000000000000004</v>
      </c>
      <c r="H101" s="40">
        <v>4.38</v>
      </c>
      <c r="I101" s="40">
        <v>1.78</v>
      </c>
      <c r="J101" s="40">
        <v>49.2</v>
      </c>
      <c r="K101" s="41" t="s">
        <v>76</v>
      </c>
      <c r="L101" s="40">
        <v>17.75</v>
      </c>
    </row>
    <row r="102" spans="1:12" ht="15" x14ac:dyDescent="0.25">
      <c r="A102" s="23"/>
      <c r="B102" s="15"/>
      <c r="C102" s="11"/>
      <c r="D102" s="6" t="s">
        <v>21</v>
      </c>
      <c r="E102" s="42" t="s">
        <v>75</v>
      </c>
      <c r="F102" s="43">
        <v>200</v>
      </c>
      <c r="G102" s="43">
        <v>16.32</v>
      </c>
      <c r="H102" s="43">
        <v>18.38</v>
      </c>
      <c r="I102" s="43">
        <v>17.46</v>
      </c>
      <c r="J102" s="43">
        <v>301</v>
      </c>
      <c r="K102" s="44" t="s">
        <v>77</v>
      </c>
      <c r="L102" s="43">
        <v>66.650000000000006</v>
      </c>
    </row>
    <row r="103" spans="1:12" ht="15" x14ac:dyDescent="0.25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0.24</v>
      </c>
      <c r="H103" s="43">
        <v>0.01</v>
      </c>
      <c r="I103" s="43">
        <v>13.81</v>
      </c>
      <c r="J103" s="43">
        <v>56</v>
      </c>
      <c r="K103" s="44" t="s">
        <v>45</v>
      </c>
      <c r="L103" s="43">
        <v>5.61</v>
      </c>
    </row>
    <row r="104" spans="1:12" ht="15" x14ac:dyDescent="0.25">
      <c r="A104" s="23"/>
      <c r="B104" s="15"/>
      <c r="C104" s="11"/>
      <c r="D104" s="7" t="s">
        <v>28</v>
      </c>
      <c r="E104" s="42" t="s">
        <v>48</v>
      </c>
      <c r="F104" s="43">
        <v>38</v>
      </c>
      <c r="G104" s="43">
        <v>3.23</v>
      </c>
      <c r="H104" s="43">
        <v>0.61</v>
      </c>
      <c r="I104" s="43">
        <v>14.06</v>
      </c>
      <c r="J104" s="43">
        <v>75.05</v>
      </c>
      <c r="K104" s="44" t="s">
        <v>46</v>
      </c>
      <c r="L104" s="43">
        <v>3.6</v>
      </c>
    </row>
    <row r="105" spans="1:12" ht="15" x14ac:dyDescent="0.25">
      <c r="A105" s="23"/>
      <c r="B105" s="15"/>
      <c r="C105" s="11"/>
      <c r="D105" s="7" t="s">
        <v>29</v>
      </c>
      <c r="E105" s="42" t="s">
        <v>41</v>
      </c>
      <c r="F105" s="43">
        <v>20</v>
      </c>
      <c r="G105" s="43">
        <v>1.54</v>
      </c>
      <c r="H105" s="43">
        <v>0.28000000000000003</v>
      </c>
      <c r="I105" s="43">
        <v>7.48</v>
      </c>
      <c r="J105" s="43">
        <v>38.5</v>
      </c>
      <c r="K105" s="44" t="s">
        <v>46</v>
      </c>
      <c r="L105" s="43">
        <v>2.33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30</v>
      </c>
      <c r="E108" s="9"/>
      <c r="F108" s="19">
        <f>SUM(F101:F107)</f>
        <v>518</v>
      </c>
      <c r="G108" s="19">
        <f t="shared" ref="G108:J108" si="36">SUM(G101:G107)</f>
        <v>21.88</v>
      </c>
      <c r="H108" s="19">
        <f t="shared" si="36"/>
        <v>23.66</v>
      </c>
      <c r="I108" s="19">
        <f t="shared" si="36"/>
        <v>54.59</v>
      </c>
      <c r="J108" s="19">
        <f t="shared" si="36"/>
        <v>519.75</v>
      </c>
      <c r="K108" s="25"/>
      <c r="L108" s="19">
        <f t="shared" ref="L108" si="37">SUM(L101:L107)</f>
        <v>95.94</v>
      </c>
    </row>
    <row r="109" spans="1:12" ht="15" x14ac:dyDescent="0.25">
      <c r="A109" s="26"/>
      <c r="B109" s="13"/>
      <c r="C109" s="10"/>
      <c r="D109" s="7"/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/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/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/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/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/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/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/>
      <c r="E118" s="9"/>
      <c r="F118" s="19"/>
      <c r="G118" s="19"/>
      <c r="H118" s="19"/>
      <c r="I118" s="19"/>
      <c r="J118" s="19"/>
      <c r="K118" s="25"/>
      <c r="L118" s="19"/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518</v>
      </c>
      <c r="G119" s="32">
        <f t="shared" ref="G119" si="38">G108+G118</f>
        <v>21.88</v>
      </c>
      <c r="H119" s="32">
        <f t="shared" ref="H119" si="39">H108+H118</f>
        <v>23.66</v>
      </c>
      <c r="I119" s="32">
        <f t="shared" ref="I119" si="40">I108+I118</f>
        <v>54.59</v>
      </c>
      <c r="J119" s="32">
        <f t="shared" ref="J119:L119" si="41">J108+J118</f>
        <v>519.75</v>
      </c>
      <c r="K119" s="32"/>
      <c r="L119" s="32">
        <f t="shared" si="41"/>
        <v>95.94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78</v>
      </c>
      <c r="F120" s="40">
        <v>200</v>
      </c>
      <c r="G120" s="40">
        <v>7.36</v>
      </c>
      <c r="H120" s="40">
        <v>9.32</v>
      </c>
      <c r="I120" s="40">
        <v>43.15</v>
      </c>
      <c r="J120" s="40">
        <v>286.36</v>
      </c>
      <c r="K120" s="41" t="s">
        <v>80</v>
      </c>
      <c r="L120" s="40">
        <v>23.09</v>
      </c>
    </row>
    <row r="121" spans="1:12" ht="15" x14ac:dyDescent="0.25">
      <c r="A121" s="14"/>
      <c r="B121" s="15"/>
      <c r="C121" s="11"/>
      <c r="D121" s="6" t="s">
        <v>25</v>
      </c>
      <c r="E121" s="42" t="s">
        <v>71</v>
      </c>
      <c r="F121" s="43">
        <v>65</v>
      </c>
      <c r="G121" s="43">
        <v>7.05</v>
      </c>
      <c r="H121" s="43">
        <v>5.08</v>
      </c>
      <c r="I121" s="43">
        <v>15.15</v>
      </c>
      <c r="J121" s="43">
        <v>135.5</v>
      </c>
      <c r="K121" s="44" t="s">
        <v>44</v>
      </c>
      <c r="L121" s="43">
        <v>15.98</v>
      </c>
    </row>
    <row r="122" spans="1:12" ht="15" x14ac:dyDescent="0.25">
      <c r="A122" s="14"/>
      <c r="B122" s="15"/>
      <c r="C122" s="11"/>
      <c r="D122" s="7" t="s">
        <v>22</v>
      </c>
      <c r="E122" s="42" t="s">
        <v>52</v>
      </c>
      <c r="F122" s="43">
        <v>200</v>
      </c>
      <c r="G122" s="43">
        <v>1.32</v>
      </c>
      <c r="H122" s="43">
        <v>1.41</v>
      </c>
      <c r="I122" s="43">
        <v>20.3</v>
      </c>
      <c r="J122" s="43">
        <v>99.2</v>
      </c>
      <c r="K122" s="44" t="s">
        <v>57</v>
      </c>
      <c r="L122" s="43">
        <v>14.56</v>
      </c>
    </row>
    <row r="123" spans="1:12" ht="15" x14ac:dyDescent="0.25">
      <c r="A123" s="14"/>
      <c r="B123" s="15"/>
      <c r="C123" s="11"/>
      <c r="D123" s="7" t="s">
        <v>29</v>
      </c>
      <c r="E123" s="42" t="s">
        <v>41</v>
      </c>
      <c r="F123" s="43">
        <v>35</v>
      </c>
      <c r="G123" s="43">
        <v>2.7</v>
      </c>
      <c r="H123" s="43">
        <v>0.49</v>
      </c>
      <c r="I123" s="43">
        <v>13.09</v>
      </c>
      <c r="J123" s="43">
        <v>67.38</v>
      </c>
      <c r="K123" s="44" t="s">
        <v>46</v>
      </c>
      <c r="L123" s="43">
        <v>3.45</v>
      </c>
    </row>
    <row r="124" spans="1:12" ht="15" x14ac:dyDescent="0.25">
      <c r="A124" s="14"/>
      <c r="B124" s="15"/>
      <c r="C124" s="11"/>
      <c r="D124" s="7" t="s">
        <v>79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30</v>
      </c>
      <c r="E127" s="9"/>
      <c r="F127" s="19">
        <f>SUM(F120:F126)</f>
        <v>500</v>
      </c>
      <c r="G127" s="19">
        <f t="shared" ref="G127:J127" si="42">SUM(G120:G126)</f>
        <v>18.43</v>
      </c>
      <c r="H127" s="19">
        <f t="shared" si="42"/>
        <v>16.3</v>
      </c>
      <c r="I127" s="19">
        <f t="shared" si="42"/>
        <v>91.69</v>
      </c>
      <c r="J127" s="19">
        <f t="shared" si="42"/>
        <v>588.44000000000005</v>
      </c>
      <c r="K127" s="25"/>
      <c r="L127" s="19">
        <f t="shared" ref="L127" si="43">SUM(L120:L126)</f>
        <v>57.080000000000005</v>
      </c>
    </row>
    <row r="128" spans="1:12" ht="15" x14ac:dyDescent="0.25">
      <c r="A128" s="13"/>
      <c r="B128" s="13"/>
      <c r="C128" s="10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/>
      <c r="E137" s="9"/>
      <c r="F137" s="19"/>
      <c r="G137" s="19"/>
      <c r="H137" s="19"/>
      <c r="I137" s="19"/>
      <c r="J137" s="19"/>
      <c r="K137" s="25"/>
      <c r="L137" s="19"/>
    </row>
    <row r="138" spans="1:12" ht="15" x14ac:dyDescent="0.2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500</v>
      </c>
      <c r="G138" s="32">
        <f t="shared" ref="G138" si="44">G127+G137</f>
        <v>18.43</v>
      </c>
      <c r="H138" s="32">
        <f t="shared" ref="H138" si="45">H127+H137</f>
        <v>16.3</v>
      </c>
      <c r="I138" s="32">
        <f t="shared" ref="I138" si="46">I127+I137</f>
        <v>91.69</v>
      </c>
      <c r="J138" s="32">
        <f t="shared" ref="J138:L138" si="47">J127+J137</f>
        <v>588.44000000000005</v>
      </c>
      <c r="K138" s="32"/>
      <c r="L138" s="32">
        <f t="shared" si="47"/>
        <v>57.080000000000005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83</v>
      </c>
      <c r="F139" s="40">
        <v>200</v>
      </c>
      <c r="G139" s="40">
        <v>27.11</v>
      </c>
      <c r="H139" s="40">
        <v>24.49</v>
      </c>
      <c r="I139" s="40">
        <v>21</v>
      </c>
      <c r="J139" s="40">
        <v>413.33</v>
      </c>
      <c r="K139" s="41" t="s">
        <v>85</v>
      </c>
      <c r="L139" s="40">
        <v>106.22</v>
      </c>
    </row>
    <row r="140" spans="1:12" ht="15" x14ac:dyDescent="0.25">
      <c r="A140" s="23"/>
      <c r="B140" s="15"/>
      <c r="C140" s="11"/>
      <c r="D140" s="6" t="s">
        <v>25</v>
      </c>
      <c r="E140" s="42" t="s">
        <v>84</v>
      </c>
      <c r="F140" s="43">
        <v>75</v>
      </c>
      <c r="G140" s="43">
        <v>2.63</v>
      </c>
      <c r="H140" s="43">
        <v>4.1500000000000004</v>
      </c>
      <c r="I140" s="43">
        <v>24.67</v>
      </c>
      <c r="J140" s="43">
        <v>155</v>
      </c>
      <c r="K140" s="44" t="s">
        <v>44</v>
      </c>
      <c r="L140" s="43">
        <v>13.45</v>
      </c>
    </row>
    <row r="141" spans="1:12" ht="15" x14ac:dyDescent="0.25">
      <c r="A141" s="23"/>
      <c r="B141" s="15"/>
      <c r="C141" s="11"/>
      <c r="D141" s="7" t="s">
        <v>22</v>
      </c>
      <c r="E141" s="42" t="s">
        <v>59</v>
      </c>
      <c r="F141" s="43">
        <v>200</v>
      </c>
      <c r="G141" s="43">
        <v>3.54</v>
      </c>
      <c r="H141" s="43">
        <v>3.43</v>
      </c>
      <c r="I141" s="43">
        <v>23.82</v>
      </c>
      <c r="J141" s="43">
        <v>140.4</v>
      </c>
      <c r="K141" s="44" t="s">
        <v>63</v>
      </c>
      <c r="L141" s="43">
        <v>15.38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35</v>
      </c>
      <c r="G142" s="43">
        <v>2.69</v>
      </c>
      <c r="H142" s="43">
        <v>0.49</v>
      </c>
      <c r="I142" s="43">
        <v>13.09</v>
      </c>
      <c r="J142" s="43">
        <v>67.38</v>
      </c>
      <c r="K142" s="44" t="s">
        <v>46</v>
      </c>
      <c r="L142" s="43">
        <v>3.54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30</v>
      </c>
      <c r="E146" s="9"/>
      <c r="F146" s="19">
        <f>SUM(F139:F145)</f>
        <v>510</v>
      </c>
      <c r="G146" s="19">
        <f t="shared" ref="G146:J146" si="48">SUM(G139:G145)</f>
        <v>35.97</v>
      </c>
      <c r="H146" s="19">
        <f t="shared" si="48"/>
        <v>32.56</v>
      </c>
      <c r="I146" s="19">
        <f t="shared" si="48"/>
        <v>82.580000000000013</v>
      </c>
      <c r="J146" s="19">
        <f t="shared" si="48"/>
        <v>776.1099999999999</v>
      </c>
      <c r="K146" s="25"/>
      <c r="L146" s="19">
        <f t="shared" ref="L146" si="49">SUM(L139:L145)</f>
        <v>138.59</v>
      </c>
    </row>
    <row r="147" spans="1:12" ht="15" x14ac:dyDescent="0.25">
      <c r="A147" s="26"/>
      <c r="B147" s="13"/>
      <c r="C147" s="10"/>
      <c r="D147" s="7"/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/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/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/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/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/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/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/>
      <c r="E156" s="9"/>
      <c r="F156" s="19"/>
      <c r="G156" s="19"/>
      <c r="H156" s="19"/>
      <c r="I156" s="19"/>
      <c r="J156" s="19"/>
      <c r="K156" s="25"/>
      <c r="L156" s="19"/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510</v>
      </c>
      <c r="G157" s="32">
        <f t="shared" ref="G157" si="50">G146+G156</f>
        <v>35.97</v>
      </c>
      <c r="H157" s="32">
        <f t="shared" ref="H157" si="51">H146+H156</f>
        <v>32.56</v>
      </c>
      <c r="I157" s="32">
        <f t="shared" ref="I157" si="52">I146+I156</f>
        <v>82.580000000000013</v>
      </c>
      <c r="J157" s="32">
        <f t="shared" ref="J157:L157" si="53">J146+J156</f>
        <v>776.1099999999999</v>
      </c>
      <c r="K157" s="32"/>
      <c r="L157" s="32">
        <f t="shared" si="53"/>
        <v>138.59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25</v>
      </c>
      <c r="E158" s="39" t="s">
        <v>81</v>
      </c>
      <c r="F158" s="40">
        <v>60</v>
      </c>
      <c r="G158" s="40">
        <v>2.1</v>
      </c>
      <c r="H158" s="40">
        <v>6.17</v>
      </c>
      <c r="I158" s="40">
        <v>7.92</v>
      </c>
      <c r="J158" s="40">
        <v>84</v>
      </c>
      <c r="K158" s="41" t="s">
        <v>82</v>
      </c>
      <c r="L158" s="40">
        <v>22.29</v>
      </c>
    </row>
    <row r="159" spans="1:12" ht="15" x14ac:dyDescent="0.25">
      <c r="A159" s="23"/>
      <c r="B159" s="15"/>
      <c r="C159" s="11"/>
      <c r="D159" s="6" t="s">
        <v>27</v>
      </c>
      <c r="E159" s="42" t="s">
        <v>50</v>
      </c>
      <c r="F159" s="43">
        <v>150</v>
      </c>
      <c r="G159" s="43">
        <v>4.8600000000000003</v>
      </c>
      <c r="H159" s="43">
        <v>4.08</v>
      </c>
      <c r="I159" s="43">
        <v>30.04</v>
      </c>
      <c r="J159" s="43">
        <v>176.25</v>
      </c>
      <c r="K159" s="44" t="s">
        <v>53</v>
      </c>
      <c r="L159" s="43">
        <v>9.34</v>
      </c>
    </row>
    <row r="160" spans="1:12" ht="15" x14ac:dyDescent="0.25">
      <c r="A160" s="23"/>
      <c r="B160" s="15"/>
      <c r="C160" s="11"/>
      <c r="D160" s="7" t="s">
        <v>26</v>
      </c>
      <c r="E160" s="42" t="s">
        <v>86</v>
      </c>
      <c r="F160" s="43">
        <v>100</v>
      </c>
      <c r="G160" s="43">
        <v>15.52</v>
      </c>
      <c r="H160" s="43">
        <v>10.86</v>
      </c>
      <c r="I160" s="43">
        <v>5.65</v>
      </c>
      <c r="J160" s="43">
        <v>182</v>
      </c>
      <c r="K160" s="44" t="s">
        <v>73</v>
      </c>
      <c r="L160" s="43">
        <v>32.950000000000003</v>
      </c>
    </row>
    <row r="161" spans="1:12" ht="15" x14ac:dyDescent="0.25">
      <c r="A161" s="23"/>
      <c r="B161" s="15"/>
      <c r="C161" s="11"/>
      <c r="D161" s="7" t="s">
        <v>22</v>
      </c>
      <c r="E161" s="42" t="s">
        <v>67</v>
      </c>
      <c r="F161" s="43">
        <v>200</v>
      </c>
      <c r="G161" s="43">
        <v>0.18</v>
      </c>
      <c r="H161" s="43">
        <v>0</v>
      </c>
      <c r="I161" s="43">
        <v>12.67</v>
      </c>
      <c r="J161" s="43">
        <v>51.16</v>
      </c>
      <c r="K161" s="44" t="s">
        <v>69</v>
      </c>
      <c r="L161" s="43">
        <v>3.37</v>
      </c>
    </row>
    <row r="162" spans="1:12" ht="15" x14ac:dyDescent="0.25">
      <c r="A162" s="23"/>
      <c r="B162" s="15"/>
      <c r="C162" s="11"/>
      <c r="D162" s="7" t="s">
        <v>28</v>
      </c>
      <c r="E162" s="42" t="s">
        <v>48</v>
      </c>
      <c r="F162" s="43">
        <v>38</v>
      </c>
      <c r="G162" s="43">
        <v>3.23</v>
      </c>
      <c r="H162" s="43">
        <v>0.61</v>
      </c>
      <c r="I162" s="43">
        <v>14.06</v>
      </c>
      <c r="J162" s="43">
        <v>75.05</v>
      </c>
      <c r="K162" s="44" t="s">
        <v>46</v>
      </c>
      <c r="L162" s="43">
        <v>3.6</v>
      </c>
    </row>
    <row r="163" spans="1:12" ht="15" x14ac:dyDescent="0.25">
      <c r="A163" s="23"/>
      <c r="B163" s="15"/>
      <c r="C163" s="11"/>
      <c r="D163" s="6" t="s">
        <v>29</v>
      </c>
      <c r="E163" s="42" t="s">
        <v>41</v>
      </c>
      <c r="F163" s="43">
        <v>20</v>
      </c>
      <c r="G163" s="43">
        <v>1.54</v>
      </c>
      <c r="H163" s="43">
        <v>0.28000000000000003</v>
      </c>
      <c r="I163" s="43">
        <v>7.48</v>
      </c>
      <c r="J163" s="43">
        <v>38.5</v>
      </c>
      <c r="K163" s="44" t="s">
        <v>46</v>
      </c>
      <c r="L163" s="43">
        <v>2.33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30</v>
      </c>
      <c r="E165" s="9"/>
      <c r="F165" s="19">
        <f>SUM(F158:F164)</f>
        <v>568</v>
      </c>
      <c r="G165" s="19">
        <f t="shared" ref="G165:J165" si="54">SUM(G158:G164)</f>
        <v>27.43</v>
      </c>
      <c r="H165" s="19">
        <f t="shared" si="54"/>
        <v>22</v>
      </c>
      <c r="I165" s="19">
        <f t="shared" si="54"/>
        <v>77.820000000000007</v>
      </c>
      <c r="J165" s="19">
        <f t="shared" si="54"/>
        <v>606.95999999999992</v>
      </c>
      <c r="K165" s="25"/>
      <c r="L165" s="19">
        <f t="shared" ref="L165" si="55">SUM(L158:L164)</f>
        <v>73.88</v>
      </c>
    </row>
    <row r="166" spans="1:12" ht="15" x14ac:dyDescent="0.25">
      <c r="A166" s="26"/>
      <c r="B166" s="13"/>
      <c r="C166" s="10"/>
      <c r="D166" s="7"/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/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/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/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/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/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/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/>
      <c r="E175" s="9"/>
      <c r="F175" s="19"/>
      <c r="G175" s="19"/>
      <c r="H175" s="19"/>
      <c r="I175" s="19"/>
      <c r="J175" s="19"/>
      <c r="K175" s="25"/>
      <c r="L175" s="19"/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568</v>
      </c>
      <c r="G176" s="32">
        <f t="shared" ref="G176" si="56">G165+G175</f>
        <v>27.43</v>
      </c>
      <c r="H176" s="32">
        <f t="shared" ref="H176" si="57">H165+H175</f>
        <v>22</v>
      </c>
      <c r="I176" s="32">
        <f t="shared" ref="I176" si="58">I165+I175</f>
        <v>77.820000000000007</v>
      </c>
      <c r="J176" s="32">
        <f t="shared" ref="J176:L176" si="59">J165+J175</f>
        <v>606.95999999999992</v>
      </c>
      <c r="K176" s="32"/>
      <c r="L176" s="32">
        <f t="shared" si="59"/>
        <v>73.88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25</v>
      </c>
      <c r="E177" s="39" t="s">
        <v>64</v>
      </c>
      <c r="F177" s="40">
        <v>60</v>
      </c>
      <c r="G177" s="40">
        <v>0.38</v>
      </c>
      <c r="H177" s="40">
        <v>3.05</v>
      </c>
      <c r="I177" s="40">
        <v>1.24</v>
      </c>
      <c r="J177" s="40">
        <v>34</v>
      </c>
      <c r="K177" s="41" t="s">
        <v>65</v>
      </c>
      <c r="L177" s="40">
        <v>17.510000000000002</v>
      </c>
    </row>
    <row r="178" spans="1:12" ht="15" x14ac:dyDescent="0.25">
      <c r="A178" s="23"/>
      <c r="B178" s="15"/>
      <c r="C178" s="11"/>
      <c r="D178" s="6" t="s">
        <v>21</v>
      </c>
      <c r="E178" s="42" t="s">
        <v>58</v>
      </c>
      <c r="F178" s="43">
        <v>200</v>
      </c>
      <c r="G178" s="43">
        <v>14.93</v>
      </c>
      <c r="H178" s="43">
        <v>11.86</v>
      </c>
      <c r="I178" s="43">
        <v>30</v>
      </c>
      <c r="J178" s="43">
        <v>213</v>
      </c>
      <c r="K178" s="44" t="s">
        <v>62</v>
      </c>
      <c r="L178" s="43">
        <v>63.73</v>
      </c>
    </row>
    <row r="179" spans="1:12" ht="15" x14ac:dyDescent="0.25">
      <c r="A179" s="23"/>
      <c r="B179" s="15"/>
      <c r="C179" s="11"/>
      <c r="D179" s="7" t="s">
        <v>22</v>
      </c>
      <c r="E179" s="42" t="s">
        <v>52</v>
      </c>
      <c r="F179" s="43">
        <v>200</v>
      </c>
      <c r="G179" s="43">
        <v>1.32</v>
      </c>
      <c r="H179" s="43">
        <v>1.41</v>
      </c>
      <c r="I179" s="43">
        <v>20.3</v>
      </c>
      <c r="J179" s="43">
        <v>99.2</v>
      </c>
      <c r="K179" s="44" t="s">
        <v>57</v>
      </c>
      <c r="L179" s="43">
        <v>14.56</v>
      </c>
    </row>
    <row r="180" spans="1:12" ht="15" x14ac:dyDescent="0.25">
      <c r="A180" s="23"/>
      <c r="B180" s="15"/>
      <c r="C180" s="11"/>
      <c r="D180" s="7" t="s">
        <v>28</v>
      </c>
      <c r="E180" s="42" t="s">
        <v>48</v>
      </c>
      <c r="F180" s="43">
        <v>38</v>
      </c>
      <c r="G180" s="43">
        <v>3.23</v>
      </c>
      <c r="H180" s="43">
        <v>0.61</v>
      </c>
      <c r="I180" s="43">
        <v>14.06</v>
      </c>
      <c r="J180" s="43">
        <v>75.05</v>
      </c>
      <c r="K180" s="44" t="s">
        <v>46</v>
      </c>
      <c r="L180" s="43">
        <v>3.6</v>
      </c>
    </row>
    <row r="181" spans="1:12" ht="15" x14ac:dyDescent="0.25">
      <c r="A181" s="23"/>
      <c r="B181" s="15"/>
      <c r="C181" s="11"/>
      <c r="D181" s="7" t="s">
        <v>29</v>
      </c>
      <c r="E181" s="42" t="s">
        <v>41</v>
      </c>
      <c r="F181" s="43">
        <v>20</v>
      </c>
      <c r="G181" s="43">
        <v>1.54</v>
      </c>
      <c r="H181" s="43">
        <v>0.28000000000000003</v>
      </c>
      <c r="I181" s="43">
        <v>7.48</v>
      </c>
      <c r="J181" s="43">
        <v>38.5</v>
      </c>
      <c r="K181" s="44" t="s">
        <v>46</v>
      </c>
      <c r="L181" s="43">
        <v>2.33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30</v>
      </c>
      <c r="E184" s="9"/>
      <c r="F184" s="19">
        <f>SUM(F177:F183)</f>
        <v>518</v>
      </c>
      <c r="G184" s="19">
        <f t="shared" ref="G184:J184" si="60">SUM(G177:G183)</f>
        <v>21.4</v>
      </c>
      <c r="H184" s="19">
        <f t="shared" si="60"/>
        <v>17.21</v>
      </c>
      <c r="I184" s="19">
        <f t="shared" si="60"/>
        <v>73.08</v>
      </c>
      <c r="J184" s="19">
        <f t="shared" si="60"/>
        <v>459.75</v>
      </c>
      <c r="K184" s="25"/>
      <c r="L184" s="19">
        <f t="shared" ref="L184" si="61">SUM(L177:L183)</f>
        <v>101.72999999999999</v>
      </c>
    </row>
    <row r="185" spans="1:12" ht="15" x14ac:dyDescent="0.25">
      <c r="A185" s="26"/>
      <c r="B185" s="13"/>
      <c r="C185" s="10"/>
      <c r="D185" s="7"/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/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/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/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/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/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/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/>
      <c r="E194" s="9"/>
      <c r="F194" s="19"/>
      <c r="G194" s="19"/>
      <c r="H194" s="19"/>
      <c r="I194" s="19"/>
      <c r="J194" s="19"/>
      <c r="K194" s="25"/>
      <c r="L194" s="19"/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518</v>
      </c>
      <c r="G195" s="32">
        <f t="shared" ref="G195" si="62">G184+G194</f>
        <v>21.4</v>
      </c>
      <c r="H195" s="32">
        <f t="shared" ref="H195" si="63">H184+H194</f>
        <v>17.21</v>
      </c>
      <c r="I195" s="32">
        <f t="shared" ref="I195" si="64">I184+I194</f>
        <v>73.08</v>
      </c>
      <c r="J195" s="32">
        <f t="shared" ref="J195:L195" si="65">J184+J194</f>
        <v>459.75</v>
      </c>
      <c r="K195" s="32"/>
      <c r="L195" s="32">
        <f t="shared" si="65"/>
        <v>101.72999999999999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521.79999999999995</v>
      </c>
      <c r="G196" s="34">
        <f t="shared" ref="G196:J196" si="66">(G24+G43+G62+G81+G100+G119+G138+G157+G176+G195)/(IF(G24=0,0,1)+IF(G43=0,0,1)+IF(G62=0,0,1)+IF(G81=0,0,1)+IF(G100=0,0,1)+IF(G119=0,0,1)+IF(G138=0,0,1)+IF(G157=0,0,1)+IF(G176=0,0,1)+IF(G195=0,0,1))</f>
        <v>22.683</v>
      </c>
      <c r="H196" s="34">
        <f t="shared" si="66"/>
        <v>20.815000000000001</v>
      </c>
      <c r="I196" s="34">
        <f t="shared" si="66"/>
        <v>75.88000000000001</v>
      </c>
      <c r="J196" s="34">
        <f t="shared" si="66"/>
        <v>587.20000000000005</v>
      </c>
      <c r="K196" s="34"/>
      <c r="L196" s="34">
        <f t="shared" ref="L196" si="67">(L24+L43+L62+L81+L100+L119+L138+L157+L176+L195)/(IF(L24=0,0,1)+IF(L43=0,0,1)+IF(L62=0,0,1)+IF(L81=0,0,1)+IF(L100=0,0,1)+IF(L119=0,0,1)+IF(L138=0,0,1)+IF(L157=0,0,1)+IF(L176=0,0,1)+IF(L195=0,0,1))</f>
        <v>85.656000000000006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Дарья Коршак</cp:lastModifiedBy>
  <dcterms:created xsi:type="dcterms:W3CDTF">2022-05-16T14:23:56Z</dcterms:created>
  <dcterms:modified xsi:type="dcterms:W3CDTF">2024-02-01T01:35:28Z</dcterms:modified>
</cp:coreProperties>
</file>